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9228" activeTab="0"/>
  </bookViews>
  <sheets>
    <sheet name="統計總表" sheetId="1" r:id="rId1"/>
    <sheet name="乾電池統計表" sheetId="2" r:id="rId2"/>
    <sheet name="玻璃統計表" sheetId="3" r:id="rId3"/>
    <sheet name="塑膠統計表" sheetId="4" r:id="rId4"/>
    <sheet name="紙類統計表" sheetId="5" r:id="rId5"/>
    <sheet name="鐵鋁罐統計表" sheetId="6" r:id="rId6"/>
  </sheets>
  <definedNames/>
  <calcPr fullCalcOnLoad="1"/>
</workbook>
</file>

<file path=xl/sharedStrings.xml><?xml version="1.0" encoding="utf-8"?>
<sst xmlns="http://schemas.openxmlformats.org/spreadsheetml/2006/main" count="74" uniqueCount="51">
  <si>
    <r>
      <t>日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期</t>
    </r>
  </si>
  <si>
    <t>一年甲班</t>
  </si>
  <si>
    <t>二年甲班</t>
  </si>
  <si>
    <t>三年甲班</t>
  </si>
  <si>
    <t>四年甲班</t>
  </si>
  <si>
    <t>五年甲班</t>
  </si>
  <si>
    <t>六年甲班</t>
  </si>
  <si>
    <t>合計</t>
  </si>
  <si>
    <t>一人平均量</t>
  </si>
  <si>
    <r>
      <t>日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期</t>
    </r>
  </si>
  <si>
    <t>一年甲班</t>
  </si>
  <si>
    <t>二年甲班</t>
  </si>
  <si>
    <t>三年甲班</t>
  </si>
  <si>
    <t>四年甲班</t>
  </si>
  <si>
    <t>五年甲班</t>
  </si>
  <si>
    <t>六年甲班</t>
  </si>
  <si>
    <t>合計</t>
  </si>
  <si>
    <t>一人平均量</t>
  </si>
  <si>
    <r>
      <t>日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期</t>
    </r>
  </si>
  <si>
    <t>一年甲班</t>
  </si>
  <si>
    <t>二年甲班</t>
  </si>
  <si>
    <t>三年甲班</t>
  </si>
  <si>
    <t>四年甲班</t>
  </si>
  <si>
    <t>五年甲班</t>
  </si>
  <si>
    <t>六年甲班</t>
  </si>
  <si>
    <t>合計</t>
  </si>
  <si>
    <t>一人平均量</t>
  </si>
  <si>
    <t>班級</t>
  </si>
  <si>
    <t>一人平均總量</t>
  </si>
  <si>
    <t>鐵鋁罐</t>
  </si>
  <si>
    <t>紙類</t>
  </si>
  <si>
    <t>乾電池</t>
  </si>
  <si>
    <t>一年甲班</t>
  </si>
  <si>
    <t>二年甲班</t>
  </si>
  <si>
    <t>三年甲班</t>
  </si>
  <si>
    <t>四年甲班</t>
  </si>
  <si>
    <t>五年甲班</t>
  </si>
  <si>
    <t>六年甲班</t>
  </si>
  <si>
    <t>班級各類總量</t>
  </si>
  <si>
    <t>統    計    總    表</t>
  </si>
  <si>
    <t>乾  電  池  統  計  表</t>
  </si>
  <si>
    <t>紙  類  統  計  表</t>
  </si>
  <si>
    <t>鐵  鋁  罐  統  計  表</t>
  </si>
  <si>
    <t>玻  璃  統  計  表</t>
  </si>
  <si>
    <t>塑  膠  類  統  計  表</t>
  </si>
  <si>
    <t>學校整體學        期回收總量</t>
  </si>
  <si>
    <t>玻璃</t>
  </si>
  <si>
    <t>塑膠</t>
  </si>
  <si>
    <t>承辦單位</t>
  </si>
  <si>
    <t>單位主管</t>
  </si>
  <si>
    <t>機關首長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</si>
</sst>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mm\-yyyy"/>
    <numFmt numFmtId="181" formatCode="[$-404]yyyy&quot;年&quot;m&quot;月&quot;d&quot;日 &quot;dddd"/>
    <numFmt numFmtId="182" formatCode="yyyy&quot;年&quot;m&quot;月&quot;d&quot;日&quot;;@"/>
    <numFmt numFmtId="183" formatCode="0.00_ 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sz val="28"/>
      <name val="新細明體"/>
      <family val="1"/>
    </font>
    <font>
      <b/>
      <sz val="16"/>
      <name val="新細明體"/>
      <family val="1"/>
    </font>
    <font>
      <b/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179" fontId="0" fillId="0" borderId="10" xfId="0" applyNumberFormat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/>
    </xf>
    <xf numFmtId="183" fontId="0" fillId="0" borderId="10" xfId="0" applyNumberFormat="1" applyBorder="1" applyAlignment="1">
      <alignment/>
    </xf>
    <xf numFmtId="183" fontId="8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12" sqref="B12"/>
    </sheetView>
  </sheetViews>
  <sheetFormatPr defaultColWidth="9.00390625" defaultRowHeight="16.5"/>
  <cols>
    <col min="1" max="1" width="11.25390625" style="0" customWidth="1"/>
    <col min="2" max="2" width="12.125" style="0" customWidth="1"/>
    <col min="3" max="3" width="12.375" style="0" customWidth="1"/>
    <col min="4" max="4" width="12.625" style="0" customWidth="1"/>
    <col min="5" max="5" width="12.125" style="0" customWidth="1"/>
    <col min="6" max="6" width="12.75390625" style="0" customWidth="1"/>
    <col min="7" max="7" width="12.125" style="0" customWidth="1"/>
  </cols>
  <sheetData>
    <row r="1" spans="1:7" ht="40.5" customHeight="1">
      <c r="A1" s="16" t="s">
        <v>39</v>
      </c>
      <c r="B1" s="16"/>
      <c r="C1" s="16"/>
      <c r="D1" s="16"/>
      <c r="E1" s="16"/>
      <c r="F1" s="16"/>
      <c r="G1" s="16"/>
    </row>
    <row r="2" spans="1:7" ht="21.75">
      <c r="A2" s="1" t="s">
        <v>27</v>
      </c>
      <c r="B2" s="2" t="s">
        <v>32</v>
      </c>
      <c r="C2" s="2" t="s">
        <v>33</v>
      </c>
      <c r="D2" s="2" t="s">
        <v>34</v>
      </c>
      <c r="E2" s="2" t="s">
        <v>35</v>
      </c>
      <c r="F2" s="2" t="s">
        <v>36</v>
      </c>
      <c r="G2" s="2" t="s">
        <v>37</v>
      </c>
    </row>
    <row r="3" spans="1:7" ht="27.75" customHeight="1">
      <c r="A3" s="1" t="s">
        <v>29</v>
      </c>
      <c r="B3" s="3">
        <f>'鐵鋁罐統計表'!B25</f>
        <v>473</v>
      </c>
      <c r="C3" s="3">
        <f>'鐵鋁罐統計表'!C25</f>
        <v>95</v>
      </c>
      <c r="D3" s="3">
        <f>'鐵鋁罐統計表'!D25</f>
        <v>265</v>
      </c>
      <c r="E3" s="3">
        <f>'鐵鋁罐統計表'!E25</f>
        <v>2600</v>
      </c>
      <c r="F3" s="3">
        <f>'鐵鋁罐統計表'!F25</f>
        <v>500</v>
      </c>
      <c r="G3" s="3">
        <f>'鐵鋁罐統計表'!G25</f>
        <v>7545</v>
      </c>
    </row>
    <row r="4" spans="1:7" ht="26.25" customHeight="1">
      <c r="A4" s="1" t="s">
        <v>30</v>
      </c>
      <c r="B4" s="3">
        <f>'紙類統計表'!B25</f>
        <v>8790</v>
      </c>
      <c r="C4" s="3">
        <f>'紙類統計表'!C25</f>
        <v>31880</v>
      </c>
      <c r="D4" s="3">
        <f>'紙類統計表'!D25</f>
        <v>19600</v>
      </c>
      <c r="E4" s="3">
        <f>'紙類統計表'!E25</f>
        <v>54400</v>
      </c>
      <c r="F4" s="3">
        <f>'紙類統計表'!F25</f>
        <v>30500</v>
      </c>
      <c r="G4" s="3">
        <f>'紙類統計表'!G25</f>
        <v>99040</v>
      </c>
    </row>
    <row r="5" spans="1:7" ht="26.25" customHeight="1">
      <c r="A5" s="1" t="s">
        <v>47</v>
      </c>
      <c r="B5" s="3">
        <f>'塑膠統計表'!B25</f>
        <v>2525</v>
      </c>
      <c r="C5" s="3">
        <f>'塑膠統計表'!C25</f>
        <v>7151</v>
      </c>
      <c r="D5" s="3">
        <f>'塑膠統計表'!D25</f>
        <v>3305</v>
      </c>
      <c r="E5" s="3">
        <f>'塑膠統計表'!E25</f>
        <v>7510</v>
      </c>
      <c r="F5" s="3">
        <f>'塑膠統計表'!F25</f>
        <v>3890</v>
      </c>
      <c r="G5" s="3">
        <f>'塑膠統計表'!G25</f>
        <v>16705</v>
      </c>
    </row>
    <row r="6" spans="1:7" ht="27.75" customHeight="1">
      <c r="A6" s="1" t="s">
        <v>46</v>
      </c>
      <c r="B6" s="3">
        <f>'玻璃統計表'!B25</f>
        <v>5475</v>
      </c>
      <c r="C6" s="3">
        <f>'玻璃統計表'!C25</f>
        <v>420</v>
      </c>
      <c r="D6" s="3">
        <f>'玻璃統計表'!D25</f>
        <v>460</v>
      </c>
      <c r="E6" s="3">
        <f>'玻璃統計表'!E25</f>
        <v>50</v>
      </c>
      <c r="F6" s="3">
        <f>'玻璃統計表'!F25</f>
        <v>1635</v>
      </c>
      <c r="G6" s="3">
        <f>'玻璃統計表'!G25</f>
        <v>1685</v>
      </c>
    </row>
    <row r="7" spans="1:7" ht="28.5" customHeight="1">
      <c r="A7" s="1" t="s">
        <v>31</v>
      </c>
      <c r="B7" s="3">
        <f>'乾電池統計表'!B25</f>
        <v>0</v>
      </c>
      <c r="C7" s="3">
        <f>'乾電池統計表'!C25</f>
        <v>0</v>
      </c>
      <c r="D7" s="3">
        <f>'乾電池統計表'!D25</f>
        <v>0</v>
      </c>
      <c r="E7" s="3">
        <f>'乾電池統計表'!E25</f>
        <v>0</v>
      </c>
      <c r="F7" s="3">
        <f>'乾電池統計表'!F25</f>
        <v>0</v>
      </c>
      <c r="G7" s="3">
        <f>'乾電池統計表'!G25</f>
        <v>0</v>
      </c>
    </row>
    <row r="8" spans="1:7" ht="21.75">
      <c r="A8" s="13"/>
      <c r="B8" s="14"/>
      <c r="C8" s="14"/>
      <c r="D8" s="14"/>
      <c r="E8" s="14"/>
      <c r="F8" s="14"/>
      <c r="G8" s="15"/>
    </row>
    <row r="9" spans="1:7" ht="44.25">
      <c r="A9" s="1" t="s">
        <v>38</v>
      </c>
      <c r="B9" s="3">
        <f aca="true" t="shared" si="0" ref="B9:G9">SUM(B3:B7)</f>
        <v>17263</v>
      </c>
      <c r="C9" s="3">
        <f t="shared" si="0"/>
        <v>39546</v>
      </c>
      <c r="D9" s="3">
        <f t="shared" si="0"/>
        <v>23630</v>
      </c>
      <c r="E9" s="3">
        <f t="shared" si="0"/>
        <v>64560</v>
      </c>
      <c r="F9" s="3">
        <f t="shared" si="0"/>
        <v>36525</v>
      </c>
      <c r="G9" s="3">
        <f t="shared" si="0"/>
        <v>124975</v>
      </c>
    </row>
    <row r="10" spans="1:7" ht="21.75">
      <c r="A10" s="13"/>
      <c r="B10" s="14"/>
      <c r="C10" s="14"/>
      <c r="D10" s="14"/>
      <c r="E10" s="14"/>
      <c r="F10" s="14"/>
      <c r="G10" s="15"/>
    </row>
    <row r="11" spans="1:7" ht="44.25">
      <c r="A11" s="1" t="s">
        <v>28</v>
      </c>
      <c r="B11" s="11">
        <f>B9/12</f>
        <v>1438.5833333333333</v>
      </c>
      <c r="C11" s="11">
        <f>C9/10</f>
        <v>3954.6</v>
      </c>
      <c r="D11" s="11">
        <f>D9/12</f>
        <v>1969.1666666666667</v>
      </c>
      <c r="E11" s="11">
        <f>E9/18</f>
        <v>3586.6666666666665</v>
      </c>
      <c r="F11" s="11">
        <f>F9/10</f>
        <v>3652.5</v>
      </c>
      <c r="G11" s="11">
        <f>G9/15</f>
        <v>8331.666666666666</v>
      </c>
    </row>
    <row r="12" ht="15.75">
      <c r="G12" s="9"/>
    </row>
    <row r="13" spans="1:7" ht="88.5">
      <c r="A13" s="8" t="s">
        <v>45</v>
      </c>
      <c r="B13" s="17">
        <f>B9+C9+D9+E9+F9+G9</f>
        <v>306499</v>
      </c>
      <c r="C13" s="18"/>
      <c r="D13" s="18"/>
      <c r="E13" s="18"/>
      <c r="F13" s="18"/>
      <c r="G13" s="19"/>
    </row>
    <row r="17" spans="1:5" ht="21.75">
      <c r="A17" s="12" t="s">
        <v>48</v>
      </c>
      <c r="B17" s="12"/>
      <c r="C17" s="12" t="s">
        <v>49</v>
      </c>
      <c r="D17" s="12"/>
      <c r="E17" s="12" t="s">
        <v>50</v>
      </c>
    </row>
  </sheetData>
  <sheetProtection/>
  <mergeCells count="4">
    <mergeCell ref="A8:G8"/>
    <mergeCell ref="A10:G10"/>
    <mergeCell ref="A1:G1"/>
    <mergeCell ref="B13:G1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2.125" style="0" customWidth="1"/>
    <col min="2" max="7" width="9.50390625" style="0" bestFit="1" customWidth="1"/>
    <col min="8" max="8" width="14.50390625" style="0" customWidth="1"/>
  </cols>
  <sheetData>
    <row r="1" spans="1:8" ht="33" customHeight="1">
      <c r="A1" s="16" t="s">
        <v>40</v>
      </c>
      <c r="B1" s="16"/>
      <c r="C1" s="16"/>
      <c r="D1" s="16"/>
      <c r="E1" s="16"/>
      <c r="F1" s="16"/>
      <c r="G1" s="16"/>
      <c r="H1" s="16"/>
    </row>
    <row r="2" spans="1:8" ht="15.75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</row>
    <row r="3" spans="1:8" ht="15.75">
      <c r="A3" s="5">
        <v>40786</v>
      </c>
      <c r="B3" s="4"/>
      <c r="C3" s="4"/>
      <c r="D3" s="4"/>
      <c r="E3" s="4"/>
      <c r="F3" s="4"/>
      <c r="G3" s="4"/>
      <c r="H3" s="4"/>
    </row>
    <row r="4" spans="1:8" ht="15.75">
      <c r="A4" s="5">
        <v>40792</v>
      </c>
      <c r="B4" s="4"/>
      <c r="C4" s="4"/>
      <c r="D4" s="4"/>
      <c r="E4" s="4"/>
      <c r="F4" s="4"/>
      <c r="G4" s="4"/>
      <c r="H4" s="6">
        <f aca="true" t="shared" si="0" ref="H4:H23">SUM(B4:G4)</f>
        <v>0</v>
      </c>
    </row>
    <row r="5" spans="1:8" ht="15.75">
      <c r="A5" s="5">
        <v>40799</v>
      </c>
      <c r="B5" s="6"/>
      <c r="C5" s="6"/>
      <c r="D5" s="6"/>
      <c r="E5" s="6"/>
      <c r="F5" s="6"/>
      <c r="G5" s="6"/>
      <c r="H5" s="6">
        <f t="shared" si="0"/>
        <v>0</v>
      </c>
    </row>
    <row r="6" spans="1:8" ht="15.75">
      <c r="A6" s="5">
        <v>40806</v>
      </c>
      <c r="B6" s="6"/>
      <c r="C6" s="6"/>
      <c r="D6" s="6"/>
      <c r="E6" s="6"/>
      <c r="F6" s="6"/>
      <c r="G6" s="6"/>
      <c r="H6" s="6">
        <f t="shared" si="0"/>
        <v>0</v>
      </c>
    </row>
    <row r="7" spans="1:8" ht="15.75">
      <c r="A7" s="5">
        <v>40813</v>
      </c>
      <c r="B7" s="6"/>
      <c r="C7" s="6"/>
      <c r="D7" s="6"/>
      <c r="E7" s="6"/>
      <c r="F7" s="6"/>
      <c r="G7" s="6"/>
      <c r="H7" s="6">
        <f t="shared" si="0"/>
        <v>0</v>
      </c>
    </row>
    <row r="8" spans="1:8" ht="15.75">
      <c r="A8" s="5">
        <v>40820</v>
      </c>
      <c r="B8" s="6"/>
      <c r="C8" s="6"/>
      <c r="D8" s="6"/>
      <c r="E8" s="6"/>
      <c r="F8" s="6"/>
      <c r="G8" s="6"/>
      <c r="H8" s="6">
        <f t="shared" si="0"/>
        <v>0</v>
      </c>
    </row>
    <row r="9" spans="1:8" ht="15.75">
      <c r="A9" s="5">
        <v>40827</v>
      </c>
      <c r="B9" s="6"/>
      <c r="C9" s="6"/>
      <c r="D9" s="6"/>
      <c r="E9" s="6"/>
      <c r="F9" s="6"/>
      <c r="G9" s="6"/>
      <c r="H9" s="6">
        <f t="shared" si="0"/>
        <v>0</v>
      </c>
    </row>
    <row r="10" spans="1:8" ht="15.75">
      <c r="A10" s="5">
        <v>40834</v>
      </c>
      <c r="B10" s="6"/>
      <c r="C10" s="6"/>
      <c r="D10" s="6"/>
      <c r="E10" s="6"/>
      <c r="F10" s="6"/>
      <c r="G10" s="6"/>
      <c r="H10" s="6">
        <f t="shared" si="0"/>
        <v>0</v>
      </c>
    </row>
    <row r="11" spans="1:8" ht="15.75">
      <c r="A11" s="5">
        <v>40841</v>
      </c>
      <c r="B11" s="6"/>
      <c r="C11" s="6"/>
      <c r="D11" s="6"/>
      <c r="E11" s="6"/>
      <c r="F11" s="6"/>
      <c r="G11" s="6"/>
      <c r="H11" s="6">
        <f t="shared" si="0"/>
        <v>0</v>
      </c>
    </row>
    <row r="12" spans="1:8" ht="15.75">
      <c r="A12" s="5">
        <v>40848</v>
      </c>
      <c r="B12" s="6"/>
      <c r="C12" s="6"/>
      <c r="D12" s="6"/>
      <c r="E12" s="6"/>
      <c r="F12" s="6"/>
      <c r="G12" s="6"/>
      <c r="H12" s="6">
        <f t="shared" si="0"/>
        <v>0</v>
      </c>
    </row>
    <row r="13" spans="1:8" ht="15.75">
      <c r="A13" s="5">
        <v>40855</v>
      </c>
      <c r="B13" s="6"/>
      <c r="C13" s="6"/>
      <c r="D13" s="6"/>
      <c r="E13" s="6"/>
      <c r="F13" s="6"/>
      <c r="G13" s="6"/>
      <c r="H13" s="6">
        <f t="shared" si="0"/>
        <v>0</v>
      </c>
    </row>
    <row r="14" spans="1:8" ht="15.75">
      <c r="A14" s="5">
        <v>40862</v>
      </c>
      <c r="B14" s="6"/>
      <c r="C14" s="6"/>
      <c r="D14" s="6"/>
      <c r="E14" s="6"/>
      <c r="F14" s="6"/>
      <c r="G14" s="6"/>
      <c r="H14" s="6">
        <f t="shared" si="0"/>
        <v>0</v>
      </c>
    </row>
    <row r="15" spans="1:8" ht="15.75">
      <c r="A15" s="5">
        <v>40869</v>
      </c>
      <c r="B15" s="6"/>
      <c r="C15" s="6"/>
      <c r="D15" s="6"/>
      <c r="E15" s="6"/>
      <c r="F15" s="6"/>
      <c r="G15" s="6"/>
      <c r="H15" s="6">
        <f t="shared" si="0"/>
        <v>0</v>
      </c>
    </row>
    <row r="16" spans="1:8" ht="15.75">
      <c r="A16" s="5">
        <v>40876</v>
      </c>
      <c r="B16" s="6"/>
      <c r="C16" s="6"/>
      <c r="D16" s="6"/>
      <c r="E16" s="6"/>
      <c r="F16" s="6"/>
      <c r="G16" s="6"/>
      <c r="H16" s="6">
        <f t="shared" si="0"/>
        <v>0</v>
      </c>
    </row>
    <row r="17" spans="1:8" ht="15.75">
      <c r="A17" s="5">
        <v>40883</v>
      </c>
      <c r="B17" s="6"/>
      <c r="C17" s="6"/>
      <c r="D17" s="6"/>
      <c r="E17" s="6"/>
      <c r="F17" s="6"/>
      <c r="G17" s="6"/>
      <c r="H17" s="6">
        <f t="shared" si="0"/>
        <v>0</v>
      </c>
    </row>
    <row r="18" spans="1:8" ht="15.75">
      <c r="A18" s="5">
        <v>40890</v>
      </c>
      <c r="B18" s="6"/>
      <c r="C18" s="6"/>
      <c r="D18" s="6"/>
      <c r="E18" s="6"/>
      <c r="F18" s="6"/>
      <c r="G18" s="6"/>
      <c r="H18" s="6">
        <f t="shared" si="0"/>
        <v>0</v>
      </c>
    </row>
    <row r="19" spans="1:8" ht="15.75">
      <c r="A19" s="5">
        <v>40897</v>
      </c>
      <c r="B19" s="6"/>
      <c r="C19" s="6"/>
      <c r="D19" s="6"/>
      <c r="E19" s="6"/>
      <c r="F19" s="6"/>
      <c r="G19" s="6"/>
      <c r="H19" s="6">
        <f t="shared" si="0"/>
        <v>0</v>
      </c>
    </row>
    <row r="20" spans="1:8" ht="15.75">
      <c r="A20" s="5">
        <v>40904</v>
      </c>
      <c r="B20" s="6"/>
      <c r="C20" s="6"/>
      <c r="D20" s="6"/>
      <c r="E20" s="6"/>
      <c r="F20" s="6"/>
      <c r="G20" s="6"/>
      <c r="H20" s="6">
        <f t="shared" si="0"/>
        <v>0</v>
      </c>
    </row>
    <row r="21" spans="1:8" ht="15.75">
      <c r="A21" s="5">
        <v>40911</v>
      </c>
      <c r="B21" s="6"/>
      <c r="C21" s="6"/>
      <c r="D21" s="6"/>
      <c r="E21" s="6"/>
      <c r="F21" s="6"/>
      <c r="G21" s="6"/>
      <c r="H21" s="6">
        <f t="shared" si="0"/>
        <v>0</v>
      </c>
    </row>
    <row r="22" spans="1:8" ht="15.75">
      <c r="A22" s="5">
        <v>40918</v>
      </c>
      <c r="B22" s="6"/>
      <c r="C22" s="6"/>
      <c r="D22" s="6"/>
      <c r="E22" s="6"/>
      <c r="F22" s="6"/>
      <c r="G22" s="6"/>
      <c r="H22" s="6">
        <f t="shared" si="0"/>
        <v>0</v>
      </c>
    </row>
    <row r="23" spans="1:8" ht="15.75">
      <c r="A23" s="5">
        <v>40924</v>
      </c>
      <c r="B23" s="6"/>
      <c r="C23" s="6"/>
      <c r="D23" s="6"/>
      <c r="E23" s="6"/>
      <c r="F23" s="6"/>
      <c r="G23" s="6"/>
      <c r="H23" s="6">
        <f t="shared" si="0"/>
        <v>0</v>
      </c>
    </row>
    <row r="24" spans="1:8" ht="15.75">
      <c r="A24" s="20"/>
      <c r="B24" s="21"/>
      <c r="C24" s="21"/>
      <c r="D24" s="21"/>
      <c r="E24" s="21"/>
      <c r="F24" s="21"/>
      <c r="G24" s="21"/>
      <c r="H24" s="22"/>
    </row>
    <row r="25" spans="1:8" ht="15.75">
      <c r="A25" s="7" t="s">
        <v>16</v>
      </c>
      <c r="B25" s="6">
        <f aca="true" t="shared" si="1" ref="B25:H25">SUM(B4:B23)</f>
        <v>0</v>
      </c>
      <c r="C25" s="6">
        <f t="shared" si="1"/>
        <v>0</v>
      </c>
      <c r="D25" s="6">
        <f t="shared" si="1"/>
        <v>0</v>
      </c>
      <c r="E25" s="6">
        <f t="shared" si="1"/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</row>
    <row r="26" spans="1:8" ht="15.75">
      <c r="A26" s="20"/>
      <c r="B26" s="21"/>
      <c r="C26" s="21"/>
      <c r="D26" s="21"/>
      <c r="E26" s="21"/>
      <c r="F26" s="21"/>
      <c r="G26" s="21"/>
      <c r="H26" s="22"/>
    </row>
    <row r="27" spans="1:8" ht="15.75">
      <c r="A27" s="7" t="s">
        <v>17</v>
      </c>
      <c r="B27" s="10">
        <f>B25/12</f>
        <v>0</v>
      </c>
      <c r="C27" s="10">
        <f>C25/10</f>
        <v>0</v>
      </c>
      <c r="D27" s="10">
        <f>D25/12</f>
        <v>0</v>
      </c>
      <c r="E27" s="10">
        <f>E25/18</f>
        <v>0</v>
      </c>
      <c r="F27" s="10">
        <f>F25/10</f>
        <v>0</v>
      </c>
      <c r="G27" s="10">
        <f>G25/15</f>
        <v>0</v>
      </c>
      <c r="H27" s="10">
        <f>H25/78</f>
        <v>0</v>
      </c>
    </row>
  </sheetData>
  <sheetProtection/>
  <mergeCells count="3">
    <mergeCell ref="A24:H24"/>
    <mergeCell ref="A26:H26"/>
    <mergeCell ref="A1:H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23" sqref="B23"/>
    </sheetView>
  </sheetViews>
  <sheetFormatPr defaultColWidth="9.00390625" defaultRowHeight="16.5"/>
  <cols>
    <col min="1" max="1" width="12.125" style="0" customWidth="1"/>
    <col min="2" max="7" width="9.50390625" style="0" bestFit="1" customWidth="1"/>
    <col min="8" max="8" width="14.50390625" style="0" customWidth="1"/>
  </cols>
  <sheetData>
    <row r="1" spans="1:8" ht="33" customHeight="1">
      <c r="A1" s="16" t="s">
        <v>43</v>
      </c>
      <c r="B1" s="16"/>
      <c r="C1" s="16"/>
      <c r="D1" s="16"/>
      <c r="E1" s="16"/>
      <c r="F1" s="16"/>
      <c r="G1" s="16"/>
      <c r="H1" s="16"/>
    </row>
    <row r="2" spans="1:8" ht="15.75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</row>
    <row r="3" spans="1:8" ht="15.75">
      <c r="A3" s="5">
        <v>40786</v>
      </c>
      <c r="B3" s="4"/>
      <c r="C3" s="4"/>
      <c r="D3" s="4"/>
      <c r="E3" s="4"/>
      <c r="F3" s="4"/>
      <c r="G3" s="4">
        <v>200</v>
      </c>
      <c r="H3" s="4"/>
    </row>
    <row r="4" spans="1:8" ht="15.75">
      <c r="A4" s="5">
        <v>40792</v>
      </c>
      <c r="B4" s="4"/>
      <c r="C4" s="4">
        <v>200</v>
      </c>
      <c r="D4" s="4"/>
      <c r="E4" s="4"/>
      <c r="F4" s="4"/>
      <c r="G4" s="4"/>
      <c r="H4" s="6">
        <f aca="true" t="shared" si="0" ref="H4:H23">SUM(B4:G4)</f>
        <v>200</v>
      </c>
    </row>
    <row r="5" spans="1:8" ht="15.75">
      <c r="A5" s="5">
        <v>40799</v>
      </c>
      <c r="B5" s="6"/>
      <c r="C5" s="6"/>
      <c r="D5" s="6"/>
      <c r="E5" s="6"/>
      <c r="F5" s="6"/>
      <c r="G5" s="6"/>
      <c r="H5" s="6">
        <f t="shared" si="0"/>
        <v>0</v>
      </c>
    </row>
    <row r="6" spans="1:8" ht="15.75">
      <c r="A6" s="5">
        <v>40806</v>
      </c>
      <c r="B6" s="6"/>
      <c r="C6" s="6"/>
      <c r="D6" s="6"/>
      <c r="E6" s="6"/>
      <c r="F6" s="6"/>
      <c r="G6" s="6">
        <v>1300</v>
      </c>
      <c r="H6" s="6">
        <f t="shared" si="0"/>
        <v>1300</v>
      </c>
    </row>
    <row r="7" spans="1:8" ht="15.75">
      <c r="A7" s="5">
        <v>40813</v>
      </c>
      <c r="B7" s="6"/>
      <c r="C7" s="6">
        <v>30</v>
      </c>
      <c r="D7" s="6"/>
      <c r="E7" s="6"/>
      <c r="F7" s="6"/>
      <c r="G7" s="6">
        <v>30</v>
      </c>
      <c r="H7" s="6">
        <f t="shared" si="0"/>
        <v>60</v>
      </c>
    </row>
    <row r="8" spans="1:8" ht="15.75">
      <c r="A8" s="5">
        <v>40820</v>
      </c>
      <c r="B8" s="6">
        <v>3200</v>
      </c>
      <c r="C8" s="6"/>
      <c r="D8" s="6"/>
      <c r="E8" s="6"/>
      <c r="F8" s="6">
        <v>1000</v>
      </c>
      <c r="G8" s="6"/>
      <c r="H8" s="6">
        <f t="shared" si="0"/>
        <v>4200</v>
      </c>
    </row>
    <row r="9" spans="1:8" ht="15.75">
      <c r="A9" s="5">
        <v>40827</v>
      </c>
      <c r="B9" s="6">
        <v>1900</v>
      </c>
      <c r="C9" s="6"/>
      <c r="D9" s="6"/>
      <c r="E9" s="6"/>
      <c r="F9" s="6"/>
      <c r="G9" s="6"/>
      <c r="H9" s="6">
        <f t="shared" si="0"/>
        <v>1900</v>
      </c>
    </row>
    <row r="10" spans="1:8" ht="15.75">
      <c r="A10" s="5">
        <v>40834</v>
      </c>
      <c r="B10" s="6"/>
      <c r="C10" s="6">
        <v>50</v>
      </c>
      <c r="D10" s="6"/>
      <c r="E10" s="6"/>
      <c r="F10" s="6"/>
      <c r="G10" s="6"/>
      <c r="H10" s="6">
        <f t="shared" si="0"/>
        <v>50</v>
      </c>
    </row>
    <row r="11" spans="1:8" ht="15.75">
      <c r="A11" s="5">
        <v>40841</v>
      </c>
      <c r="B11" s="6"/>
      <c r="C11" s="6"/>
      <c r="D11" s="6"/>
      <c r="E11" s="6">
        <v>50</v>
      </c>
      <c r="F11" s="6"/>
      <c r="G11" s="6"/>
      <c r="H11" s="6">
        <f t="shared" si="0"/>
        <v>50</v>
      </c>
    </row>
    <row r="12" spans="1:8" ht="15.75">
      <c r="A12" s="5">
        <v>40848</v>
      </c>
      <c r="B12" s="6">
        <v>145</v>
      </c>
      <c r="C12" s="6"/>
      <c r="D12" s="6"/>
      <c r="E12" s="6"/>
      <c r="F12" s="6"/>
      <c r="G12" s="6"/>
      <c r="H12" s="6">
        <f t="shared" si="0"/>
        <v>145</v>
      </c>
    </row>
    <row r="13" spans="1:8" ht="15.75">
      <c r="A13" s="5">
        <v>40855</v>
      </c>
      <c r="B13" s="6"/>
      <c r="C13" s="6"/>
      <c r="D13" s="6"/>
      <c r="E13" s="6"/>
      <c r="F13" s="6"/>
      <c r="G13" s="6">
        <v>250</v>
      </c>
      <c r="H13" s="6">
        <f t="shared" si="0"/>
        <v>250</v>
      </c>
    </row>
    <row r="14" spans="1:8" ht="15.75">
      <c r="A14" s="5">
        <v>40862</v>
      </c>
      <c r="B14" s="6"/>
      <c r="C14" s="6"/>
      <c r="D14" s="6"/>
      <c r="E14" s="6"/>
      <c r="F14" s="6"/>
      <c r="G14" s="6"/>
      <c r="H14" s="6">
        <f t="shared" si="0"/>
        <v>0</v>
      </c>
    </row>
    <row r="15" spans="1:8" ht="15.75">
      <c r="A15" s="5">
        <v>40869</v>
      </c>
      <c r="B15" s="6">
        <v>100</v>
      </c>
      <c r="C15" s="6"/>
      <c r="D15" s="6"/>
      <c r="E15" s="6"/>
      <c r="F15" s="6"/>
      <c r="G15" s="6"/>
      <c r="H15" s="6">
        <f t="shared" si="0"/>
        <v>100</v>
      </c>
    </row>
    <row r="16" spans="1:8" ht="15.75">
      <c r="A16" s="5">
        <v>40876</v>
      </c>
      <c r="B16" s="6"/>
      <c r="C16" s="6"/>
      <c r="D16" s="6"/>
      <c r="E16" s="6"/>
      <c r="F16" s="6">
        <v>500</v>
      </c>
      <c r="G16" s="6"/>
      <c r="H16" s="6">
        <f t="shared" si="0"/>
        <v>500</v>
      </c>
    </row>
    <row r="17" spans="1:8" ht="15.75">
      <c r="A17" s="5">
        <v>40883</v>
      </c>
      <c r="B17" s="6"/>
      <c r="C17" s="6"/>
      <c r="D17" s="6"/>
      <c r="E17" s="6"/>
      <c r="F17" s="6"/>
      <c r="G17" s="6">
        <v>105</v>
      </c>
      <c r="H17" s="6">
        <f t="shared" si="0"/>
        <v>105</v>
      </c>
    </row>
    <row r="18" spans="1:8" ht="15.75">
      <c r="A18" s="5">
        <v>40890</v>
      </c>
      <c r="B18" s="6"/>
      <c r="C18" s="6"/>
      <c r="D18" s="6"/>
      <c r="E18" s="6"/>
      <c r="F18" s="6">
        <v>135</v>
      </c>
      <c r="G18" s="6"/>
      <c r="H18" s="6">
        <f t="shared" si="0"/>
        <v>135</v>
      </c>
    </row>
    <row r="19" spans="1:8" ht="15.75">
      <c r="A19" s="5">
        <v>40897</v>
      </c>
      <c r="B19" s="6">
        <v>130</v>
      </c>
      <c r="C19" s="6"/>
      <c r="D19" s="6"/>
      <c r="E19" s="6"/>
      <c r="F19" s="6"/>
      <c r="G19" s="6"/>
      <c r="H19" s="6">
        <f t="shared" si="0"/>
        <v>130</v>
      </c>
    </row>
    <row r="20" spans="1:8" ht="15.75">
      <c r="A20" s="5">
        <v>40904</v>
      </c>
      <c r="B20" s="6"/>
      <c r="C20" s="6"/>
      <c r="D20" s="6"/>
      <c r="E20" s="6"/>
      <c r="F20" s="6"/>
      <c r="G20" s="6"/>
      <c r="H20" s="6">
        <f t="shared" si="0"/>
        <v>0</v>
      </c>
    </row>
    <row r="21" spans="1:8" ht="15.75">
      <c r="A21" s="5">
        <v>40911</v>
      </c>
      <c r="B21" s="6"/>
      <c r="C21" s="6">
        <v>140</v>
      </c>
      <c r="D21" s="6"/>
      <c r="E21" s="6"/>
      <c r="F21" s="6"/>
      <c r="G21" s="6"/>
      <c r="H21" s="6">
        <f t="shared" si="0"/>
        <v>140</v>
      </c>
    </row>
    <row r="22" spans="1:8" ht="15.75">
      <c r="A22" s="5">
        <v>40918</v>
      </c>
      <c r="B22" s="6"/>
      <c r="C22" s="6"/>
      <c r="D22" s="6"/>
      <c r="E22" s="6"/>
      <c r="F22" s="6"/>
      <c r="G22" s="6"/>
      <c r="H22" s="6">
        <f t="shared" si="0"/>
        <v>0</v>
      </c>
    </row>
    <row r="23" spans="1:8" ht="15.75">
      <c r="A23" s="5">
        <v>40924</v>
      </c>
      <c r="B23" s="6"/>
      <c r="C23" s="6"/>
      <c r="D23" s="6">
        <v>460</v>
      </c>
      <c r="E23" s="6"/>
      <c r="F23" s="6"/>
      <c r="G23" s="6"/>
      <c r="H23" s="6">
        <f t="shared" si="0"/>
        <v>460</v>
      </c>
    </row>
    <row r="24" spans="1:8" ht="15.75">
      <c r="A24" s="20"/>
      <c r="B24" s="21"/>
      <c r="C24" s="21"/>
      <c r="D24" s="21"/>
      <c r="E24" s="21"/>
      <c r="F24" s="21"/>
      <c r="G24" s="21"/>
      <c r="H24" s="22"/>
    </row>
    <row r="25" spans="1:8" ht="15.75">
      <c r="A25" s="7" t="s">
        <v>25</v>
      </c>
      <c r="B25" s="6">
        <f aca="true" t="shared" si="1" ref="B25:H25">SUM(B4:B23)</f>
        <v>5475</v>
      </c>
      <c r="C25" s="6">
        <f t="shared" si="1"/>
        <v>420</v>
      </c>
      <c r="D25" s="6">
        <f t="shared" si="1"/>
        <v>460</v>
      </c>
      <c r="E25" s="6">
        <f t="shared" si="1"/>
        <v>50</v>
      </c>
      <c r="F25" s="6">
        <f t="shared" si="1"/>
        <v>1635</v>
      </c>
      <c r="G25" s="6">
        <f t="shared" si="1"/>
        <v>1685</v>
      </c>
      <c r="H25" s="6">
        <f t="shared" si="1"/>
        <v>9725</v>
      </c>
    </row>
    <row r="26" spans="1:8" ht="15.75">
      <c r="A26" s="20"/>
      <c r="B26" s="21"/>
      <c r="C26" s="21"/>
      <c r="D26" s="21"/>
      <c r="E26" s="21"/>
      <c r="F26" s="21"/>
      <c r="G26" s="21"/>
      <c r="H26" s="22"/>
    </row>
    <row r="27" spans="1:8" ht="15.75">
      <c r="A27" s="7" t="s">
        <v>26</v>
      </c>
      <c r="B27" s="10">
        <f>B25/12</f>
        <v>456.25</v>
      </c>
      <c r="C27" s="10">
        <f>C25/10</f>
        <v>42</v>
      </c>
      <c r="D27" s="10">
        <f>D25/12</f>
        <v>38.333333333333336</v>
      </c>
      <c r="E27" s="10">
        <f>E25/18</f>
        <v>2.7777777777777777</v>
      </c>
      <c r="F27" s="10">
        <f>F25/10</f>
        <v>163.5</v>
      </c>
      <c r="G27" s="10">
        <f>G25/15</f>
        <v>112.33333333333333</v>
      </c>
      <c r="H27" s="10">
        <f>H25/78</f>
        <v>124.67948717948718</v>
      </c>
    </row>
  </sheetData>
  <sheetProtection/>
  <mergeCells count="3">
    <mergeCell ref="A24:H24"/>
    <mergeCell ref="A26:H26"/>
    <mergeCell ref="A1:H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23" sqref="G23"/>
    </sheetView>
  </sheetViews>
  <sheetFormatPr defaultColWidth="9.00390625" defaultRowHeight="16.5"/>
  <cols>
    <col min="1" max="1" width="12.125" style="0" customWidth="1"/>
    <col min="2" max="7" width="9.50390625" style="0" bestFit="1" customWidth="1"/>
    <col min="8" max="8" width="14.50390625" style="0" customWidth="1"/>
  </cols>
  <sheetData>
    <row r="1" spans="1:8" ht="33" customHeight="1">
      <c r="A1" s="23" t="s">
        <v>44</v>
      </c>
      <c r="B1" s="23"/>
      <c r="C1" s="23"/>
      <c r="D1" s="23"/>
      <c r="E1" s="23"/>
      <c r="F1" s="23"/>
      <c r="G1" s="23"/>
      <c r="H1" s="23"/>
    </row>
    <row r="2" spans="1:8" ht="15.75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</row>
    <row r="3" spans="1:8" ht="15.75">
      <c r="A3" s="5">
        <v>40786</v>
      </c>
      <c r="B3" s="4"/>
      <c r="C3" s="4"/>
      <c r="D3" s="4">
        <v>400</v>
      </c>
      <c r="E3" s="4">
        <v>320</v>
      </c>
      <c r="F3" s="4">
        <v>150</v>
      </c>
      <c r="G3" s="4">
        <v>150</v>
      </c>
      <c r="H3" s="4"/>
    </row>
    <row r="4" spans="1:8" ht="15.75">
      <c r="A4" s="5">
        <v>40792</v>
      </c>
      <c r="B4" s="4">
        <v>200</v>
      </c>
      <c r="C4" s="4">
        <v>10</v>
      </c>
      <c r="D4" s="4"/>
      <c r="E4" s="4">
        <v>800</v>
      </c>
      <c r="F4" s="4"/>
      <c r="G4" s="4">
        <v>10100</v>
      </c>
      <c r="H4" s="6">
        <f aca="true" t="shared" si="0" ref="H4:H23">SUM(B4:G4)</f>
        <v>11110</v>
      </c>
    </row>
    <row r="5" spans="1:8" ht="15.75">
      <c r="A5" s="5">
        <v>40799</v>
      </c>
      <c r="B5" s="6"/>
      <c r="C5" s="6">
        <v>200</v>
      </c>
      <c r="D5" s="6">
        <v>15</v>
      </c>
      <c r="E5" s="6">
        <v>1200</v>
      </c>
      <c r="F5" s="6"/>
      <c r="G5" s="6"/>
      <c r="H5" s="6">
        <f t="shared" si="0"/>
        <v>1415</v>
      </c>
    </row>
    <row r="6" spans="1:8" ht="15.75">
      <c r="A6" s="5">
        <v>40806</v>
      </c>
      <c r="B6" s="6"/>
      <c r="C6" s="6">
        <v>300</v>
      </c>
      <c r="D6" s="6">
        <v>300</v>
      </c>
      <c r="E6" s="6">
        <v>300</v>
      </c>
      <c r="F6" s="6">
        <v>560</v>
      </c>
      <c r="G6" s="6">
        <v>900</v>
      </c>
      <c r="H6" s="6">
        <f t="shared" si="0"/>
        <v>2360</v>
      </c>
    </row>
    <row r="7" spans="1:8" ht="15.75">
      <c r="A7" s="5">
        <v>40813</v>
      </c>
      <c r="B7" s="6">
        <v>300</v>
      </c>
      <c r="C7" s="6">
        <v>500</v>
      </c>
      <c r="D7" s="6">
        <v>250</v>
      </c>
      <c r="E7" s="6"/>
      <c r="F7" s="6"/>
      <c r="G7" s="6">
        <v>400</v>
      </c>
      <c r="H7" s="6">
        <f t="shared" si="0"/>
        <v>1450</v>
      </c>
    </row>
    <row r="8" spans="1:8" ht="15.75">
      <c r="A8" s="5">
        <v>40820</v>
      </c>
      <c r="B8" s="6">
        <v>250</v>
      </c>
      <c r="C8" s="6">
        <v>100</v>
      </c>
      <c r="D8" s="6">
        <v>200</v>
      </c>
      <c r="E8" s="6"/>
      <c r="F8" s="6">
        <v>300</v>
      </c>
      <c r="G8" s="6">
        <v>400</v>
      </c>
      <c r="H8" s="6">
        <f t="shared" si="0"/>
        <v>1250</v>
      </c>
    </row>
    <row r="9" spans="1:8" ht="15.75">
      <c r="A9" s="5">
        <v>40827</v>
      </c>
      <c r="B9" s="6"/>
      <c r="C9" s="6">
        <v>500</v>
      </c>
      <c r="D9" s="6"/>
      <c r="E9" s="6"/>
      <c r="F9" s="6"/>
      <c r="G9" s="6">
        <v>450</v>
      </c>
      <c r="H9" s="6">
        <f t="shared" si="0"/>
        <v>950</v>
      </c>
    </row>
    <row r="10" spans="1:8" ht="15.75">
      <c r="A10" s="5">
        <v>40834</v>
      </c>
      <c r="B10" s="6"/>
      <c r="C10" s="6">
        <v>650</v>
      </c>
      <c r="D10" s="6"/>
      <c r="E10" s="6"/>
      <c r="F10" s="6">
        <v>60</v>
      </c>
      <c r="G10" s="6">
        <v>800</v>
      </c>
      <c r="H10" s="6">
        <f t="shared" si="0"/>
        <v>1510</v>
      </c>
    </row>
    <row r="11" spans="1:8" ht="15.75">
      <c r="A11" s="5">
        <v>40841</v>
      </c>
      <c r="B11" s="6">
        <v>200</v>
      </c>
      <c r="C11" s="6">
        <v>400</v>
      </c>
      <c r="D11" s="6"/>
      <c r="E11" s="6">
        <v>400</v>
      </c>
      <c r="F11" s="6">
        <v>50</v>
      </c>
      <c r="G11" s="6">
        <v>600</v>
      </c>
      <c r="H11" s="6">
        <f t="shared" si="0"/>
        <v>1650</v>
      </c>
    </row>
    <row r="12" spans="1:8" ht="15.75">
      <c r="A12" s="5">
        <v>40848</v>
      </c>
      <c r="B12" s="6"/>
      <c r="C12" s="6">
        <v>80</v>
      </c>
      <c r="D12" s="6">
        <v>350</v>
      </c>
      <c r="E12" s="6">
        <v>110</v>
      </c>
      <c r="F12" s="6">
        <v>60</v>
      </c>
      <c r="G12" s="6">
        <v>5</v>
      </c>
      <c r="H12" s="6">
        <f t="shared" si="0"/>
        <v>605</v>
      </c>
    </row>
    <row r="13" spans="1:8" ht="15.75">
      <c r="A13" s="5">
        <v>40855</v>
      </c>
      <c r="B13" s="6">
        <v>50</v>
      </c>
      <c r="C13" s="6"/>
      <c r="D13" s="6">
        <v>300</v>
      </c>
      <c r="E13" s="6"/>
      <c r="F13" s="6">
        <v>50</v>
      </c>
      <c r="G13" s="6">
        <v>50</v>
      </c>
      <c r="H13" s="6">
        <f t="shared" si="0"/>
        <v>450</v>
      </c>
    </row>
    <row r="14" spans="1:8" ht="15.75">
      <c r="A14" s="5">
        <v>40862</v>
      </c>
      <c r="B14" s="6"/>
      <c r="C14" s="6">
        <v>300</v>
      </c>
      <c r="D14" s="6">
        <v>100</v>
      </c>
      <c r="E14" s="6">
        <v>300</v>
      </c>
      <c r="F14" s="6">
        <v>400</v>
      </c>
      <c r="G14" s="6">
        <v>100</v>
      </c>
      <c r="H14" s="6">
        <f t="shared" si="0"/>
        <v>1200</v>
      </c>
    </row>
    <row r="15" spans="1:8" ht="15.75">
      <c r="A15" s="5">
        <v>40869</v>
      </c>
      <c r="B15" s="6">
        <v>300</v>
      </c>
      <c r="C15" s="6">
        <v>400</v>
      </c>
      <c r="D15" s="6">
        <v>300</v>
      </c>
      <c r="E15" s="6">
        <v>500</v>
      </c>
      <c r="F15" s="6">
        <v>100</v>
      </c>
      <c r="G15" s="6">
        <v>400</v>
      </c>
      <c r="H15" s="6">
        <f t="shared" si="0"/>
        <v>2000</v>
      </c>
    </row>
    <row r="16" spans="1:8" ht="15.75">
      <c r="A16" s="5">
        <v>40876</v>
      </c>
      <c r="B16" s="6">
        <v>200</v>
      </c>
      <c r="C16" s="6">
        <v>101</v>
      </c>
      <c r="D16" s="6">
        <v>400</v>
      </c>
      <c r="E16" s="6">
        <v>600</v>
      </c>
      <c r="F16" s="6">
        <v>200</v>
      </c>
      <c r="G16" s="6">
        <v>600</v>
      </c>
      <c r="H16" s="6">
        <f t="shared" si="0"/>
        <v>2101</v>
      </c>
    </row>
    <row r="17" spans="1:8" ht="15.75">
      <c r="A17" s="5">
        <v>40883</v>
      </c>
      <c r="B17" s="6"/>
      <c r="C17" s="6">
        <v>100</v>
      </c>
      <c r="D17" s="6"/>
      <c r="E17" s="6">
        <v>200</v>
      </c>
      <c r="F17" s="6">
        <v>45</v>
      </c>
      <c r="G17" s="6"/>
      <c r="H17" s="6">
        <f t="shared" si="0"/>
        <v>345</v>
      </c>
    </row>
    <row r="18" spans="1:8" ht="15.75">
      <c r="A18" s="5">
        <v>40890</v>
      </c>
      <c r="B18" s="6">
        <v>400</v>
      </c>
      <c r="C18" s="6"/>
      <c r="D18" s="6"/>
      <c r="E18" s="6">
        <v>400</v>
      </c>
      <c r="F18" s="6">
        <v>1100</v>
      </c>
      <c r="G18" s="6">
        <v>500</v>
      </c>
      <c r="H18" s="6">
        <f t="shared" si="0"/>
        <v>2400</v>
      </c>
    </row>
    <row r="19" spans="1:8" ht="15.75">
      <c r="A19" s="5">
        <v>40897</v>
      </c>
      <c r="B19" s="6">
        <v>200</v>
      </c>
      <c r="C19" s="6">
        <v>1200</v>
      </c>
      <c r="D19" s="6"/>
      <c r="E19" s="6">
        <v>500</v>
      </c>
      <c r="F19" s="6">
        <v>300</v>
      </c>
      <c r="G19" s="6">
        <v>800</v>
      </c>
      <c r="H19" s="6">
        <f t="shared" si="0"/>
        <v>3000</v>
      </c>
    </row>
    <row r="20" spans="1:8" ht="15.75">
      <c r="A20" s="5">
        <v>40904</v>
      </c>
      <c r="B20" s="6">
        <v>100</v>
      </c>
      <c r="C20" s="6">
        <v>500</v>
      </c>
      <c r="D20" s="6">
        <v>400</v>
      </c>
      <c r="E20" s="6">
        <v>600</v>
      </c>
      <c r="F20" s="6">
        <v>55</v>
      </c>
      <c r="G20" s="6">
        <v>300</v>
      </c>
      <c r="H20" s="6">
        <f t="shared" si="0"/>
        <v>1955</v>
      </c>
    </row>
    <row r="21" spans="1:8" ht="15.75">
      <c r="A21" s="5">
        <v>40911</v>
      </c>
      <c r="B21" s="6">
        <v>225</v>
      </c>
      <c r="C21" s="6">
        <v>300</v>
      </c>
      <c r="D21" s="6">
        <v>30</v>
      </c>
      <c r="E21" s="6"/>
      <c r="F21" s="6">
        <v>400</v>
      </c>
      <c r="G21" s="6">
        <v>300</v>
      </c>
      <c r="H21" s="6">
        <f t="shared" si="0"/>
        <v>1255</v>
      </c>
    </row>
    <row r="22" spans="1:8" ht="15.75">
      <c r="A22" s="5">
        <v>40918</v>
      </c>
      <c r="B22" s="6"/>
      <c r="C22" s="6">
        <v>10</v>
      </c>
      <c r="D22" s="6"/>
      <c r="E22" s="6">
        <v>400</v>
      </c>
      <c r="F22" s="6">
        <v>140</v>
      </c>
      <c r="G22" s="6"/>
      <c r="H22" s="6">
        <f t="shared" si="0"/>
        <v>550</v>
      </c>
    </row>
    <row r="23" spans="1:8" ht="15.75">
      <c r="A23" s="5">
        <v>40924</v>
      </c>
      <c r="B23" s="6">
        <v>100</v>
      </c>
      <c r="C23" s="6">
        <v>1500</v>
      </c>
      <c r="D23" s="6">
        <v>660</v>
      </c>
      <c r="E23" s="6">
        <v>1200</v>
      </c>
      <c r="F23" s="6">
        <v>70</v>
      </c>
      <c r="G23" s="6"/>
      <c r="H23" s="6">
        <f t="shared" si="0"/>
        <v>3530</v>
      </c>
    </row>
    <row r="24" spans="1:8" ht="15.75">
      <c r="A24" s="20"/>
      <c r="B24" s="21"/>
      <c r="C24" s="21"/>
      <c r="D24" s="21"/>
      <c r="E24" s="21"/>
      <c r="F24" s="21"/>
      <c r="G24" s="21"/>
      <c r="H24" s="22"/>
    </row>
    <row r="25" spans="1:8" ht="15.75">
      <c r="A25" s="7" t="s">
        <v>16</v>
      </c>
      <c r="B25" s="6">
        <f aca="true" t="shared" si="1" ref="B25:H25">SUM(B4:B23)</f>
        <v>2525</v>
      </c>
      <c r="C25" s="6">
        <f t="shared" si="1"/>
        <v>7151</v>
      </c>
      <c r="D25" s="6">
        <f t="shared" si="1"/>
        <v>3305</v>
      </c>
      <c r="E25" s="6">
        <f t="shared" si="1"/>
        <v>7510</v>
      </c>
      <c r="F25" s="6">
        <f t="shared" si="1"/>
        <v>3890</v>
      </c>
      <c r="G25" s="6">
        <f t="shared" si="1"/>
        <v>16705</v>
      </c>
      <c r="H25" s="6">
        <f t="shared" si="1"/>
        <v>41086</v>
      </c>
    </row>
    <row r="26" spans="1:8" ht="15.75">
      <c r="A26" s="20"/>
      <c r="B26" s="21"/>
      <c r="C26" s="21"/>
      <c r="D26" s="21"/>
      <c r="E26" s="21"/>
      <c r="F26" s="21"/>
      <c r="G26" s="21"/>
      <c r="H26" s="22"/>
    </row>
    <row r="27" spans="1:8" ht="15.75">
      <c r="A27" s="7" t="s">
        <v>17</v>
      </c>
      <c r="B27" s="10">
        <f>B25/12</f>
        <v>210.41666666666666</v>
      </c>
      <c r="C27" s="10">
        <f>C25/10</f>
        <v>715.1</v>
      </c>
      <c r="D27" s="10">
        <f>D25/12</f>
        <v>275.4166666666667</v>
      </c>
      <c r="E27" s="10">
        <f>E25/18</f>
        <v>417.22222222222223</v>
      </c>
      <c r="F27" s="10">
        <f>F25/10</f>
        <v>389</v>
      </c>
      <c r="G27" s="10">
        <f>G25/15</f>
        <v>1113.6666666666667</v>
      </c>
      <c r="H27" s="10">
        <f>H25/78</f>
        <v>526.7435897435897</v>
      </c>
    </row>
  </sheetData>
  <sheetProtection/>
  <mergeCells count="3">
    <mergeCell ref="A24:H24"/>
    <mergeCell ref="A26:H26"/>
    <mergeCell ref="A1:H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23" sqref="B23"/>
    </sheetView>
  </sheetViews>
  <sheetFormatPr defaultColWidth="9.00390625" defaultRowHeight="16.5"/>
  <cols>
    <col min="1" max="1" width="12.125" style="0" customWidth="1"/>
    <col min="2" max="7" width="9.50390625" style="0" bestFit="1" customWidth="1"/>
    <col min="8" max="8" width="14.50390625" style="0" customWidth="1"/>
  </cols>
  <sheetData>
    <row r="1" spans="1:8" ht="31.5" customHeight="1">
      <c r="A1" s="23" t="s">
        <v>41</v>
      </c>
      <c r="B1" s="23"/>
      <c r="C1" s="23"/>
      <c r="D1" s="23"/>
      <c r="E1" s="23"/>
      <c r="F1" s="23"/>
      <c r="G1" s="23"/>
      <c r="H1" s="23"/>
    </row>
    <row r="2" spans="1:8" ht="15.75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</row>
    <row r="3" spans="1:8" ht="15.75">
      <c r="A3" s="5">
        <v>40786</v>
      </c>
      <c r="B3" s="4">
        <v>100</v>
      </c>
      <c r="C3" s="4"/>
      <c r="D3" s="4">
        <v>150</v>
      </c>
      <c r="E3" s="4">
        <v>5600</v>
      </c>
      <c r="F3" s="4">
        <v>1600</v>
      </c>
      <c r="G3" s="4">
        <v>1600</v>
      </c>
      <c r="H3" s="4"/>
    </row>
    <row r="4" spans="1:8" ht="15.75">
      <c r="A4" s="5">
        <v>40792</v>
      </c>
      <c r="B4" s="4">
        <v>200</v>
      </c>
      <c r="C4" s="4">
        <v>250</v>
      </c>
      <c r="D4" s="4"/>
      <c r="E4" s="4">
        <v>1200</v>
      </c>
      <c r="F4" s="4"/>
      <c r="G4" s="4">
        <v>2130</v>
      </c>
      <c r="H4" s="6">
        <f aca="true" t="shared" si="0" ref="H4:H23">SUM(B4:G4)</f>
        <v>3780</v>
      </c>
    </row>
    <row r="5" spans="1:8" ht="15.75">
      <c r="A5" s="5">
        <v>40799</v>
      </c>
      <c r="B5" s="6">
        <v>140</v>
      </c>
      <c r="C5" s="6">
        <v>1000</v>
      </c>
      <c r="D5" s="6">
        <v>300</v>
      </c>
      <c r="E5" s="6">
        <v>2100</v>
      </c>
      <c r="F5" s="6">
        <v>4600</v>
      </c>
      <c r="G5" s="6">
        <v>900</v>
      </c>
      <c r="H5" s="6">
        <f t="shared" si="0"/>
        <v>9040</v>
      </c>
    </row>
    <row r="6" spans="1:8" ht="15.75">
      <c r="A6" s="5">
        <v>40806</v>
      </c>
      <c r="B6" s="6">
        <v>300</v>
      </c>
      <c r="C6" s="6">
        <v>1800</v>
      </c>
      <c r="D6" s="6"/>
      <c r="E6" s="6">
        <v>8100</v>
      </c>
      <c r="F6" s="6">
        <v>1200</v>
      </c>
      <c r="G6" s="6">
        <v>800</v>
      </c>
      <c r="H6" s="6">
        <f t="shared" si="0"/>
        <v>12200</v>
      </c>
    </row>
    <row r="7" spans="1:8" ht="15.75">
      <c r="A7" s="5">
        <v>40813</v>
      </c>
      <c r="B7" s="6">
        <v>300</v>
      </c>
      <c r="C7" s="6">
        <v>1200</v>
      </c>
      <c r="D7" s="6">
        <v>1200</v>
      </c>
      <c r="E7" s="6">
        <v>1100</v>
      </c>
      <c r="F7" s="6">
        <v>200</v>
      </c>
      <c r="G7" s="6">
        <v>850</v>
      </c>
      <c r="H7" s="6">
        <f t="shared" si="0"/>
        <v>4850</v>
      </c>
    </row>
    <row r="8" spans="1:8" ht="15.75">
      <c r="A8" s="5">
        <v>40820</v>
      </c>
      <c r="B8" s="6">
        <v>300</v>
      </c>
      <c r="C8" s="6">
        <v>500</v>
      </c>
      <c r="D8" s="6">
        <v>200</v>
      </c>
      <c r="E8" s="6">
        <v>900</v>
      </c>
      <c r="F8" s="6">
        <v>800</v>
      </c>
      <c r="G8" s="6">
        <v>1200</v>
      </c>
      <c r="H8" s="6">
        <f t="shared" si="0"/>
        <v>3900</v>
      </c>
    </row>
    <row r="9" spans="1:8" ht="15.75">
      <c r="A9" s="5">
        <v>40827</v>
      </c>
      <c r="B9" s="6">
        <v>400</v>
      </c>
      <c r="C9" s="6">
        <v>700</v>
      </c>
      <c r="D9" s="6">
        <v>50</v>
      </c>
      <c r="E9" s="6"/>
      <c r="F9" s="6">
        <v>600</v>
      </c>
      <c r="G9" s="6">
        <v>3000</v>
      </c>
      <c r="H9" s="6">
        <f>SUM(B9:G9)</f>
        <v>4750</v>
      </c>
    </row>
    <row r="10" spans="1:8" ht="15.75">
      <c r="A10" s="5">
        <v>40834</v>
      </c>
      <c r="B10" s="6">
        <v>400</v>
      </c>
      <c r="C10" s="6">
        <v>900</v>
      </c>
      <c r="D10" s="6">
        <v>400</v>
      </c>
      <c r="E10" s="6">
        <v>700</v>
      </c>
      <c r="F10" s="6">
        <v>200</v>
      </c>
      <c r="G10" s="6">
        <v>800</v>
      </c>
      <c r="H10" s="6">
        <f t="shared" si="0"/>
        <v>3400</v>
      </c>
    </row>
    <row r="11" spans="1:8" ht="15.75">
      <c r="A11" s="5">
        <v>40841</v>
      </c>
      <c r="B11" s="6">
        <v>200</v>
      </c>
      <c r="C11" s="6">
        <v>1000</v>
      </c>
      <c r="D11" s="6">
        <v>600</v>
      </c>
      <c r="E11" s="6">
        <v>1200</v>
      </c>
      <c r="F11" s="6">
        <v>600</v>
      </c>
      <c r="G11" s="6">
        <v>800</v>
      </c>
      <c r="H11" s="6">
        <f t="shared" si="0"/>
        <v>4400</v>
      </c>
    </row>
    <row r="12" spans="1:8" ht="15.75">
      <c r="A12" s="5">
        <v>40848</v>
      </c>
      <c r="B12" s="6">
        <v>250</v>
      </c>
      <c r="C12" s="6">
        <v>1180</v>
      </c>
      <c r="D12" s="6">
        <v>250</v>
      </c>
      <c r="E12" s="6">
        <v>2300</v>
      </c>
      <c r="F12" s="6">
        <v>400</v>
      </c>
      <c r="G12" s="6">
        <v>1400</v>
      </c>
      <c r="H12" s="6">
        <f t="shared" si="0"/>
        <v>5780</v>
      </c>
    </row>
    <row r="13" spans="1:8" ht="15.75">
      <c r="A13" s="5">
        <v>40855</v>
      </c>
      <c r="B13" s="6">
        <v>300</v>
      </c>
      <c r="C13" s="6">
        <v>700</v>
      </c>
      <c r="D13" s="6">
        <v>600</v>
      </c>
      <c r="E13" s="6">
        <v>3300</v>
      </c>
      <c r="F13" s="6">
        <v>700</v>
      </c>
      <c r="G13" s="6">
        <v>1300</v>
      </c>
      <c r="H13" s="6">
        <f t="shared" si="0"/>
        <v>6900</v>
      </c>
    </row>
    <row r="14" spans="1:8" ht="15.75">
      <c r="A14" s="5">
        <v>40862</v>
      </c>
      <c r="B14" s="6">
        <v>500</v>
      </c>
      <c r="C14" s="6">
        <v>1000</v>
      </c>
      <c r="D14" s="6">
        <v>700</v>
      </c>
      <c r="E14" s="6">
        <v>800</v>
      </c>
      <c r="F14" s="6">
        <v>700</v>
      </c>
      <c r="G14" s="6">
        <v>900</v>
      </c>
      <c r="H14" s="6">
        <f t="shared" si="0"/>
        <v>4600</v>
      </c>
    </row>
    <row r="15" spans="1:8" ht="15.75">
      <c r="A15" s="5">
        <v>40869</v>
      </c>
      <c r="B15" s="6">
        <v>600</v>
      </c>
      <c r="C15" s="6">
        <v>840</v>
      </c>
      <c r="D15" s="6">
        <v>700</v>
      </c>
      <c r="E15" s="6">
        <v>1200</v>
      </c>
      <c r="F15" s="6">
        <v>800</v>
      </c>
      <c r="G15" s="6">
        <v>1600</v>
      </c>
      <c r="H15" s="6">
        <f t="shared" si="0"/>
        <v>5740</v>
      </c>
    </row>
    <row r="16" spans="1:8" ht="15.75">
      <c r="A16" s="5">
        <v>40876</v>
      </c>
      <c r="B16" s="6">
        <v>600</v>
      </c>
      <c r="C16" s="6">
        <v>1600</v>
      </c>
      <c r="D16" s="6">
        <v>1000</v>
      </c>
      <c r="E16" s="6"/>
      <c r="F16" s="6">
        <v>1900</v>
      </c>
      <c r="G16" s="6">
        <v>4100</v>
      </c>
      <c r="H16" s="6">
        <f t="shared" si="0"/>
        <v>9200</v>
      </c>
    </row>
    <row r="17" spans="1:8" ht="15.75">
      <c r="A17" s="5">
        <v>40883</v>
      </c>
      <c r="B17" s="6">
        <v>400</v>
      </c>
      <c r="C17" s="6">
        <v>700</v>
      </c>
      <c r="D17" s="6">
        <v>500</v>
      </c>
      <c r="E17" s="6"/>
      <c r="F17" s="6">
        <v>1200</v>
      </c>
      <c r="G17" s="6">
        <v>1500</v>
      </c>
      <c r="H17" s="6">
        <f t="shared" si="0"/>
        <v>4300</v>
      </c>
    </row>
    <row r="18" spans="1:8" ht="15.75">
      <c r="A18" s="5">
        <v>40890</v>
      </c>
      <c r="B18" s="6">
        <v>400</v>
      </c>
      <c r="C18" s="6"/>
      <c r="D18" s="6">
        <v>2100</v>
      </c>
      <c r="E18" s="6"/>
      <c r="F18" s="6">
        <v>2100</v>
      </c>
      <c r="G18" s="6">
        <v>1450</v>
      </c>
      <c r="H18" s="6">
        <f t="shared" si="0"/>
        <v>6050</v>
      </c>
    </row>
    <row r="19" spans="1:8" ht="15.75">
      <c r="A19" s="5">
        <v>40897</v>
      </c>
      <c r="B19" s="6">
        <v>700</v>
      </c>
      <c r="C19" s="6">
        <v>1100</v>
      </c>
      <c r="D19" s="6">
        <v>1300</v>
      </c>
      <c r="E19" s="6">
        <v>2700</v>
      </c>
      <c r="F19" s="6">
        <v>1900</v>
      </c>
      <c r="G19" s="6">
        <v>2910</v>
      </c>
      <c r="H19" s="6">
        <f t="shared" si="0"/>
        <v>10610</v>
      </c>
    </row>
    <row r="20" spans="1:8" ht="15.75">
      <c r="A20" s="5">
        <v>40904</v>
      </c>
      <c r="B20" s="6">
        <v>900</v>
      </c>
      <c r="C20" s="6">
        <v>2100</v>
      </c>
      <c r="D20" s="6">
        <v>900</v>
      </c>
      <c r="E20" s="6">
        <v>1100</v>
      </c>
      <c r="F20" s="6">
        <v>2700</v>
      </c>
      <c r="G20" s="6">
        <v>1600</v>
      </c>
      <c r="H20" s="6">
        <f t="shared" si="0"/>
        <v>9300</v>
      </c>
    </row>
    <row r="21" spans="1:8" ht="15.75">
      <c r="A21" s="5">
        <v>40911</v>
      </c>
      <c r="B21" s="6">
        <v>400</v>
      </c>
      <c r="C21" s="6">
        <v>500</v>
      </c>
      <c r="D21" s="6">
        <v>300</v>
      </c>
      <c r="E21" s="6">
        <v>800</v>
      </c>
      <c r="F21" s="6">
        <v>600</v>
      </c>
      <c r="G21" s="6">
        <v>1400</v>
      </c>
      <c r="H21" s="6">
        <f t="shared" si="0"/>
        <v>4000</v>
      </c>
    </row>
    <row r="22" spans="1:8" ht="15.75">
      <c r="A22" s="5">
        <v>40918</v>
      </c>
      <c r="B22" s="6">
        <v>500</v>
      </c>
      <c r="C22" s="6">
        <v>910</v>
      </c>
      <c r="D22" s="6">
        <v>2000</v>
      </c>
      <c r="E22" s="6">
        <v>1700</v>
      </c>
      <c r="F22" s="6">
        <v>2900</v>
      </c>
      <c r="G22" s="6">
        <v>2400</v>
      </c>
      <c r="H22" s="6">
        <f t="shared" si="0"/>
        <v>10410</v>
      </c>
    </row>
    <row r="23" spans="1:8" ht="15.75">
      <c r="A23" s="5">
        <v>40924</v>
      </c>
      <c r="B23" s="6">
        <v>1000</v>
      </c>
      <c r="C23" s="6">
        <v>13900</v>
      </c>
      <c r="D23" s="6">
        <v>6500</v>
      </c>
      <c r="E23" s="6">
        <v>25200</v>
      </c>
      <c r="F23" s="6">
        <v>6400</v>
      </c>
      <c r="G23" s="6">
        <v>68000</v>
      </c>
      <c r="H23" s="6">
        <f t="shared" si="0"/>
        <v>121000</v>
      </c>
    </row>
    <row r="24" spans="1:8" ht="15.75">
      <c r="A24" s="20"/>
      <c r="B24" s="24"/>
      <c r="C24" s="24"/>
      <c r="D24" s="24"/>
      <c r="E24" s="24"/>
      <c r="F24" s="24"/>
      <c r="G24" s="24"/>
      <c r="H24" s="25"/>
    </row>
    <row r="25" spans="1:8" ht="15.75">
      <c r="A25" s="7" t="s">
        <v>16</v>
      </c>
      <c r="B25" s="6">
        <f aca="true" t="shared" si="1" ref="B25:H25">SUM(B4:B23)</f>
        <v>8790</v>
      </c>
      <c r="C25" s="6">
        <f t="shared" si="1"/>
        <v>31880</v>
      </c>
      <c r="D25" s="6">
        <f t="shared" si="1"/>
        <v>19600</v>
      </c>
      <c r="E25" s="6">
        <f t="shared" si="1"/>
        <v>54400</v>
      </c>
      <c r="F25" s="6">
        <f t="shared" si="1"/>
        <v>30500</v>
      </c>
      <c r="G25" s="6">
        <f t="shared" si="1"/>
        <v>99040</v>
      </c>
      <c r="H25" s="6">
        <f t="shared" si="1"/>
        <v>244210</v>
      </c>
    </row>
    <row r="26" spans="1:8" ht="15.75">
      <c r="A26" s="20"/>
      <c r="B26" s="24"/>
      <c r="C26" s="24"/>
      <c r="D26" s="24"/>
      <c r="E26" s="24"/>
      <c r="F26" s="24"/>
      <c r="G26" s="24"/>
      <c r="H26" s="25"/>
    </row>
    <row r="27" spans="1:8" ht="15.75">
      <c r="A27" s="7" t="s">
        <v>17</v>
      </c>
      <c r="B27" s="10">
        <f>B25/12</f>
        <v>732.5</v>
      </c>
      <c r="C27" s="10">
        <f>C25/10</f>
        <v>3188</v>
      </c>
      <c r="D27" s="10">
        <f>D25/12</f>
        <v>1633.3333333333333</v>
      </c>
      <c r="E27" s="10">
        <f>E25/18</f>
        <v>3022.222222222222</v>
      </c>
      <c r="F27" s="10">
        <f>F25/10</f>
        <v>3050</v>
      </c>
      <c r="G27" s="10">
        <f>G25/15</f>
        <v>6602.666666666667</v>
      </c>
      <c r="H27" s="10">
        <f>H25/78</f>
        <v>3130.897435897436</v>
      </c>
    </row>
  </sheetData>
  <sheetProtection/>
  <mergeCells count="3">
    <mergeCell ref="A24:H24"/>
    <mergeCell ref="A26:H26"/>
    <mergeCell ref="A1:H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B23" sqref="B23"/>
    </sheetView>
  </sheetViews>
  <sheetFormatPr defaultColWidth="9.00390625" defaultRowHeight="16.5"/>
  <cols>
    <col min="1" max="1" width="12.125" style="0" customWidth="1"/>
    <col min="2" max="7" width="9.50390625" style="0" bestFit="1" customWidth="1"/>
    <col min="8" max="8" width="14.50390625" style="0" customWidth="1"/>
  </cols>
  <sheetData>
    <row r="1" spans="1:8" ht="33" customHeight="1">
      <c r="A1" s="23" t="s">
        <v>42</v>
      </c>
      <c r="B1" s="23"/>
      <c r="C1" s="23"/>
      <c r="D1" s="23"/>
      <c r="E1" s="23"/>
      <c r="F1" s="23"/>
      <c r="G1" s="23"/>
      <c r="H1" s="23"/>
    </row>
    <row r="2" spans="1:8" ht="15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.75">
      <c r="A3" s="5">
        <v>40786</v>
      </c>
      <c r="B3" s="4"/>
      <c r="C3" s="4"/>
      <c r="D3" s="4"/>
      <c r="E3" s="4"/>
      <c r="F3" s="4"/>
      <c r="G3" s="4"/>
      <c r="H3" s="4"/>
    </row>
    <row r="4" spans="1:8" ht="15.75">
      <c r="A4" s="5">
        <v>40792</v>
      </c>
      <c r="B4" s="4"/>
      <c r="C4" s="4">
        <v>50</v>
      </c>
      <c r="D4" s="4"/>
      <c r="E4" s="4"/>
      <c r="F4" s="4"/>
      <c r="G4" s="4">
        <v>4900</v>
      </c>
      <c r="H4" s="6">
        <f aca="true" t="shared" si="0" ref="H4:H23">SUM(B4:G4)</f>
        <v>4950</v>
      </c>
    </row>
    <row r="5" spans="1:8" ht="15.75">
      <c r="A5" s="5">
        <v>40799</v>
      </c>
      <c r="B5" s="6"/>
      <c r="C5" s="6"/>
      <c r="D5" s="6"/>
      <c r="E5" s="6"/>
      <c r="F5" s="6"/>
      <c r="G5" s="6"/>
      <c r="H5" s="6">
        <f t="shared" si="0"/>
        <v>0</v>
      </c>
    </row>
    <row r="6" spans="1:8" ht="15.75">
      <c r="A6" s="5">
        <v>40806</v>
      </c>
      <c r="B6" s="6"/>
      <c r="C6" s="6"/>
      <c r="D6" s="6"/>
      <c r="E6" s="6"/>
      <c r="F6" s="6"/>
      <c r="G6" s="6">
        <v>800</v>
      </c>
      <c r="H6" s="6">
        <f t="shared" si="0"/>
        <v>800</v>
      </c>
    </row>
    <row r="7" spans="1:8" ht="15.75">
      <c r="A7" s="5">
        <v>40813</v>
      </c>
      <c r="B7" s="6"/>
      <c r="C7" s="6"/>
      <c r="D7" s="6"/>
      <c r="E7" s="6"/>
      <c r="F7" s="6"/>
      <c r="G7" s="6">
        <v>60</v>
      </c>
      <c r="H7" s="6">
        <f t="shared" si="0"/>
        <v>60</v>
      </c>
    </row>
    <row r="8" spans="1:8" ht="15.75">
      <c r="A8" s="5">
        <v>40820</v>
      </c>
      <c r="B8" s="6">
        <v>200</v>
      </c>
      <c r="C8" s="6"/>
      <c r="D8" s="6">
        <v>50</v>
      </c>
      <c r="E8" s="6"/>
      <c r="F8" s="6">
        <v>300</v>
      </c>
      <c r="G8" s="6">
        <v>50</v>
      </c>
      <c r="H8" s="6">
        <f t="shared" si="0"/>
        <v>600</v>
      </c>
    </row>
    <row r="9" spans="1:8" ht="15.75">
      <c r="A9" s="5">
        <v>40827</v>
      </c>
      <c r="B9" s="6">
        <v>200</v>
      </c>
      <c r="C9" s="6"/>
      <c r="D9" s="6">
        <v>10</v>
      </c>
      <c r="E9" s="6"/>
      <c r="F9" s="6"/>
      <c r="G9" s="6"/>
      <c r="H9" s="6">
        <f t="shared" si="0"/>
        <v>210</v>
      </c>
    </row>
    <row r="10" spans="1:8" ht="15.75">
      <c r="A10" s="5">
        <v>40834</v>
      </c>
      <c r="B10" s="6"/>
      <c r="C10" s="6"/>
      <c r="D10" s="6"/>
      <c r="E10" s="6"/>
      <c r="F10" s="6"/>
      <c r="G10" s="6">
        <v>800</v>
      </c>
      <c r="H10" s="6">
        <f t="shared" si="0"/>
        <v>800</v>
      </c>
    </row>
    <row r="11" spans="1:8" ht="15.75">
      <c r="A11" s="5">
        <v>40841</v>
      </c>
      <c r="B11" s="6"/>
      <c r="C11" s="6"/>
      <c r="D11" s="6"/>
      <c r="E11" s="6">
        <v>100</v>
      </c>
      <c r="F11" s="6"/>
      <c r="G11" s="6"/>
      <c r="H11" s="6">
        <f t="shared" si="0"/>
        <v>100</v>
      </c>
    </row>
    <row r="12" spans="1:8" ht="15.75">
      <c r="A12" s="5">
        <v>40848</v>
      </c>
      <c r="B12" s="6"/>
      <c r="C12" s="6"/>
      <c r="D12" s="6"/>
      <c r="E12" s="6"/>
      <c r="F12" s="6"/>
      <c r="G12" s="6">
        <v>210</v>
      </c>
      <c r="H12" s="6">
        <f t="shared" si="0"/>
        <v>210</v>
      </c>
    </row>
    <row r="13" spans="1:8" ht="15.75">
      <c r="A13" s="5">
        <v>40855</v>
      </c>
      <c r="B13" s="6">
        <v>3</v>
      </c>
      <c r="C13" s="6"/>
      <c r="D13" s="6">
        <v>50</v>
      </c>
      <c r="E13" s="6">
        <v>2100</v>
      </c>
      <c r="F13" s="6"/>
      <c r="G13" s="6">
        <v>150</v>
      </c>
      <c r="H13" s="6">
        <f t="shared" si="0"/>
        <v>2303</v>
      </c>
    </row>
    <row r="14" spans="1:8" ht="15.75">
      <c r="A14" s="5">
        <v>40862</v>
      </c>
      <c r="B14" s="6">
        <v>10</v>
      </c>
      <c r="C14" s="6"/>
      <c r="D14" s="6"/>
      <c r="E14" s="6"/>
      <c r="F14" s="6"/>
      <c r="G14" s="6">
        <v>100</v>
      </c>
      <c r="H14" s="6">
        <f t="shared" si="0"/>
        <v>110</v>
      </c>
    </row>
    <row r="15" spans="1:8" ht="15.75">
      <c r="A15" s="5">
        <v>40869</v>
      </c>
      <c r="B15" s="6">
        <v>10</v>
      </c>
      <c r="C15" s="6"/>
      <c r="D15" s="6"/>
      <c r="E15" s="6"/>
      <c r="F15" s="6"/>
      <c r="G15" s="6"/>
      <c r="H15" s="6">
        <f t="shared" si="0"/>
        <v>10</v>
      </c>
    </row>
    <row r="16" spans="1:8" ht="15.75">
      <c r="A16" s="5">
        <v>40876</v>
      </c>
      <c r="B16" s="6"/>
      <c r="C16" s="6"/>
      <c r="D16" s="6"/>
      <c r="E16" s="6"/>
      <c r="F16" s="6">
        <v>50</v>
      </c>
      <c r="G16" s="6">
        <v>50</v>
      </c>
      <c r="H16" s="6">
        <f t="shared" si="0"/>
        <v>100</v>
      </c>
    </row>
    <row r="17" spans="1:8" ht="15.75">
      <c r="A17" s="5">
        <v>40883</v>
      </c>
      <c r="B17" s="6"/>
      <c r="C17" s="6"/>
      <c r="D17" s="6"/>
      <c r="E17" s="6"/>
      <c r="F17" s="6"/>
      <c r="G17" s="6">
        <v>100</v>
      </c>
      <c r="H17" s="6">
        <f t="shared" si="0"/>
        <v>100</v>
      </c>
    </row>
    <row r="18" spans="1:8" ht="15.75">
      <c r="A18" s="5">
        <v>40890</v>
      </c>
      <c r="B18" s="6"/>
      <c r="C18" s="6"/>
      <c r="D18" s="6"/>
      <c r="E18" s="6"/>
      <c r="F18" s="6">
        <v>100</v>
      </c>
      <c r="G18" s="6">
        <v>5</v>
      </c>
      <c r="H18" s="6">
        <f t="shared" si="0"/>
        <v>105</v>
      </c>
    </row>
    <row r="19" spans="1:8" ht="15.75">
      <c r="A19" s="5">
        <v>40897</v>
      </c>
      <c r="B19" s="6"/>
      <c r="C19" s="6"/>
      <c r="D19" s="6"/>
      <c r="E19" s="6"/>
      <c r="F19" s="6"/>
      <c r="G19" s="6">
        <v>45</v>
      </c>
      <c r="H19" s="6">
        <f t="shared" si="0"/>
        <v>45</v>
      </c>
    </row>
    <row r="20" spans="1:8" ht="15.75">
      <c r="A20" s="5">
        <v>40904</v>
      </c>
      <c r="B20" s="6"/>
      <c r="C20" s="6"/>
      <c r="D20" s="6"/>
      <c r="E20" s="6"/>
      <c r="F20" s="6"/>
      <c r="G20" s="6">
        <v>50</v>
      </c>
      <c r="H20" s="6">
        <f t="shared" si="0"/>
        <v>50</v>
      </c>
    </row>
    <row r="21" spans="1:8" ht="15.75">
      <c r="A21" s="5">
        <v>40911</v>
      </c>
      <c r="B21" s="6"/>
      <c r="C21" s="6"/>
      <c r="D21" s="6"/>
      <c r="E21" s="6">
        <v>300</v>
      </c>
      <c r="F21" s="6">
        <v>50</v>
      </c>
      <c r="G21" s="6">
        <v>110</v>
      </c>
      <c r="H21" s="6">
        <f t="shared" si="0"/>
        <v>460</v>
      </c>
    </row>
    <row r="22" spans="1:8" ht="15.75">
      <c r="A22" s="5">
        <v>40918</v>
      </c>
      <c r="B22" s="6">
        <v>50</v>
      </c>
      <c r="C22" s="6"/>
      <c r="D22" s="6">
        <v>50</v>
      </c>
      <c r="E22" s="6"/>
      <c r="F22" s="6"/>
      <c r="G22" s="6">
        <v>115</v>
      </c>
      <c r="H22" s="6">
        <f t="shared" si="0"/>
        <v>215</v>
      </c>
    </row>
    <row r="23" spans="1:8" ht="15.75">
      <c r="A23" s="5">
        <v>40924</v>
      </c>
      <c r="B23" s="6"/>
      <c r="C23" s="6">
        <v>45</v>
      </c>
      <c r="D23" s="6">
        <v>105</v>
      </c>
      <c r="E23" s="6">
        <v>100</v>
      </c>
      <c r="F23" s="6"/>
      <c r="G23" s="6"/>
      <c r="H23" s="6">
        <f t="shared" si="0"/>
        <v>250</v>
      </c>
    </row>
    <row r="24" spans="1:8" ht="15.75">
      <c r="A24" s="20"/>
      <c r="B24" s="21"/>
      <c r="C24" s="21"/>
      <c r="D24" s="21"/>
      <c r="E24" s="21"/>
      <c r="F24" s="21"/>
      <c r="G24" s="21"/>
      <c r="H24" s="22"/>
    </row>
    <row r="25" spans="1:8" ht="15.75">
      <c r="A25" s="7" t="s">
        <v>7</v>
      </c>
      <c r="B25" s="6">
        <f aca="true" t="shared" si="1" ref="B25:H25">SUM(B4:B23)</f>
        <v>473</v>
      </c>
      <c r="C25" s="6">
        <f t="shared" si="1"/>
        <v>95</v>
      </c>
      <c r="D25" s="6">
        <f t="shared" si="1"/>
        <v>265</v>
      </c>
      <c r="E25" s="6">
        <f t="shared" si="1"/>
        <v>2600</v>
      </c>
      <c r="F25" s="6">
        <f t="shared" si="1"/>
        <v>500</v>
      </c>
      <c r="G25" s="6">
        <f t="shared" si="1"/>
        <v>7545</v>
      </c>
      <c r="H25" s="6">
        <f t="shared" si="1"/>
        <v>11478</v>
      </c>
    </row>
    <row r="26" spans="1:8" ht="15.75">
      <c r="A26" s="20"/>
      <c r="B26" s="21"/>
      <c r="C26" s="21"/>
      <c r="D26" s="21"/>
      <c r="E26" s="21"/>
      <c r="F26" s="21"/>
      <c r="G26" s="21"/>
      <c r="H26" s="22"/>
    </row>
    <row r="27" spans="1:8" ht="15.75">
      <c r="A27" s="7" t="s">
        <v>8</v>
      </c>
      <c r="B27" s="10">
        <f>B25/12</f>
        <v>39.416666666666664</v>
      </c>
      <c r="C27" s="10">
        <f>C25/10</f>
        <v>9.5</v>
      </c>
      <c r="D27" s="10">
        <f>D25/12</f>
        <v>22.083333333333332</v>
      </c>
      <c r="E27" s="10">
        <f>E25/18</f>
        <v>144.44444444444446</v>
      </c>
      <c r="F27" s="10">
        <f>F25/10</f>
        <v>50</v>
      </c>
      <c r="G27" s="10">
        <f>G25/15</f>
        <v>503</v>
      </c>
      <c r="H27" s="10">
        <f>H25/78</f>
        <v>147.15384615384616</v>
      </c>
    </row>
  </sheetData>
  <sheetProtection/>
  <mergeCells count="3">
    <mergeCell ref="A24:H24"/>
    <mergeCell ref="A26:H26"/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jjps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jiunn</dc:creator>
  <cp:keywords/>
  <dc:description/>
  <cp:lastModifiedBy>aa7113</cp:lastModifiedBy>
  <cp:lastPrinted>2012-01-18T08:00:13Z</cp:lastPrinted>
  <dcterms:created xsi:type="dcterms:W3CDTF">2003-11-26T02:08:10Z</dcterms:created>
  <dcterms:modified xsi:type="dcterms:W3CDTF">2012-01-18T08:00:27Z</dcterms:modified>
  <cp:category/>
  <cp:version/>
  <cp:contentType/>
  <cp:contentStatus/>
</cp:coreProperties>
</file>